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Q:\unione\upa\3) UPA - TRATTAMENTO GIURIDICO\8.UNIONE DI COMUNI\PERFORMANCE\2024\"/>
    </mc:Choice>
  </mc:AlternateContent>
  <xr:revisionPtr revIDLastSave="0" documentId="13_ncr:1_{C7ED0548-82E5-4759-8751-D3287CB2F0BD}" xr6:coauthVersionLast="47" xr6:coauthVersionMax="47" xr10:uidLastSave="{00000000-0000-0000-0000-000000000000}"/>
  <bookViews>
    <workbookView xWindow="-110" yWindow="-110" windowWidth="19420" windowHeight="11500" tabRatio="500" xr2:uid="{00000000-000D-0000-FFFF-FFFF00000000}"/>
  </bookViews>
  <sheets>
    <sheet name="Performance 202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25" i="1" l="1"/>
  <c r="D23" i="1"/>
  <c r="B11" i="1" l="1"/>
  <c r="D6" i="1"/>
  <c r="E13" i="1"/>
  <c r="G11" i="1"/>
  <c r="F11" i="1"/>
  <c r="E17" i="1" l="1"/>
  <c r="E16" i="1"/>
  <c r="E15" i="1"/>
  <c r="E14" i="1"/>
  <c r="E11" i="1" l="1"/>
  <c r="C11" i="1"/>
  <c r="D10" i="1"/>
  <c r="D9" i="1"/>
  <c r="D8" i="1"/>
  <c r="D4" i="1"/>
  <c r="F15" i="1" l="1"/>
  <c r="F13" i="1"/>
  <c r="F14" i="1"/>
  <c r="D11" i="1"/>
  <c r="F17" i="1"/>
  <c r="F16" i="1"/>
</calcChain>
</file>

<file path=xl/sharedStrings.xml><?xml version="1.0" encoding="utf-8"?>
<sst xmlns="http://schemas.openxmlformats.org/spreadsheetml/2006/main" count="50" uniqueCount="37">
  <si>
    <t>UNIONE DEI COMUNI VALLI DEL RENO LAVINO SAMOGGIA</t>
  </si>
  <si>
    <t>premi stanziati</t>
  </si>
  <si>
    <t>premi distribuiti</t>
  </si>
  <si>
    <t>media sui distribuiti</t>
  </si>
  <si>
    <t>nr. dipendenti premiati</t>
  </si>
  <si>
    <t>min.</t>
  </si>
  <si>
    <t>max.</t>
  </si>
  <si>
    <t>Valutazione</t>
  </si>
  <si>
    <t>Minima</t>
  </si>
  <si>
    <t>Massima</t>
  </si>
  <si>
    <t>Media</t>
  </si>
  <si>
    <t>personale dipendente</t>
  </si>
  <si>
    <t>dipendenti</t>
  </si>
  <si>
    <t>Tot dipendenti</t>
  </si>
  <si>
    <t>%</t>
  </si>
  <si>
    <t>85 – 90</t>
  </si>
  <si>
    <t>80 - 84</t>
  </si>
  <si>
    <t>76-79</t>
  </si>
  <si>
    <t>importo stanziato</t>
  </si>
  <si>
    <t>OPERATORI ESPERTI EX CAT. B</t>
  </si>
  <si>
    <t>ISTRUTTORI EX  CATEGORIA C</t>
  </si>
  <si>
    <t>FUNZIONARI EX CATEGORIA D</t>
  </si>
  <si>
    <t>Operatori esperti ex Cat. B</t>
  </si>
  <si>
    <t>Istruttori ex Cat. C</t>
  </si>
  <si>
    <t>Funzionari ex Cat. D</t>
  </si>
  <si>
    <t>91 - 100</t>
  </si>
  <si>
    <t>65-75</t>
  </si>
  <si>
    <t>Titolari di incarichi di Elevata Qualificazione</t>
  </si>
  <si>
    <t>risultato comprensivo del valore 0,22% di cui all'articolo 79, c. 3, CCNL 16/11/2022</t>
  </si>
  <si>
    <t>€ 150,00 x1</t>
  </si>
  <si>
    <t>€ 150,00 x 4    € 251,00 x 8</t>
  </si>
  <si>
    <t>€ 177,00 x 2         € 382,00 x 2</t>
  </si>
  <si>
    <t>maggiori premi (valori interi)</t>
  </si>
  <si>
    <t>PROGETTI</t>
  </si>
  <si>
    <t>SERVIZIO POLIZIA LOCALE</t>
  </si>
  <si>
    <t>SERVIZIO SOCIALE</t>
  </si>
  <si>
    <t>Prospetto dei dati sulla PERFOMANCE anno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</si>
</sst>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 &quot;#,##0.00"/>
  </numFmts>
  <fonts count="7" x14ac:knownFonts="1">
    <font>
      <sz val="10"/>
      <color rgb="FF000000"/>
      <name val="Arial"/>
      <charset val="1"/>
    </font>
    <font>
      <b/>
      <sz val="14"/>
      <color rgb="FFFFFFFF"/>
      <name val="Arial"/>
      <family val="2"/>
    </font>
    <font>
      <sz val="14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6AA84F"/>
        <bgColor rgb="FF969696"/>
      </patternFill>
    </fill>
    <fill>
      <patternFill patternType="solid">
        <fgColor rgb="FFB6D7A8"/>
        <bgColor rgb="FFD9EAD3"/>
      </patternFill>
    </fill>
    <fill>
      <patternFill patternType="solid">
        <fgColor rgb="FFFFFFFF"/>
        <bgColor rgb="FFFFFFCC"/>
      </patternFill>
    </fill>
    <fill>
      <patternFill patternType="solid">
        <fgColor rgb="FFD9EAD3"/>
        <bgColor rgb="FFCCFFFF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164" fontId="0" fillId="0" borderId="0" xfId="0" applyNumberFormat="1"/>
    <xf numFmtId="3" fontId="0" fillId="0" borderId="1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0" xfId="0" applyFont="1"/>
    <xf numFmtId="10" fontId="3" fillId="0" borderId="3" xfId="0" applyNumberFormat="1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10" fontId="3" fillId="0" borderId="1" xfId="0" applyNumberFormat="1" applyFont="1" applyBorder="1" applyAlignment="1">
      <alignment vertical="center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vertical="top"/>
    </xf>
    <xf numFmtId="0" fontId="1" fillId="2" borderId="1" xfId="0" applyFont="1" applyFill="1" applyBorder="1" applyAlignment="1">
      <alignment horizont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vertical="center" wrapText="1"/>
    </xf>
    <xf numFmtId="0" fontId="0" fillId="4" borderId="9" xfId="0" applyFill="1" applyBorder="1" applyAlignment="1">
      <alignment vertical="center" wrapText="1"/>
    </xf>
    <xf numFmtId="0" fontId="0" fillId="4" borderId="10" xfId="0" applyFill="1" applyBorder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0" fillId="4" borderId="1" xfId="0" applyFill="1" applyBorder="1"/>
    <xf numFmtId="0" fontId="3" fillId="5" borderId="4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6D7A8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EAD3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6AA84F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25"/>
  <sheetViews>
    <sheetView tabSelected="1" zoomScale="80" zoomScaleNormal="80" workbookViewId="0">
      <selection activeCell="A3" sqref="A3:A4"/>
    </sheetView>
  </sheetViews>
  <sheetFormatPr defaultColWidth="14.54296875" defaultRowHeight="12.5" x14ac:dyDescent="0.25"/>
  <cols>
    <col min="1" max="1" width="19.81640625" customWidth="1"/>
    <col min="5" max="5" width="12.1796875" customWidth="1"/>
    <col min="8" max="8" width="13" customWidth="1"/>
  </cols>
  <sheetData>
    <row r="1" spans="1:26" ht="18" x14ac:dyDescent="0.35">
      <c r="A1" s="25" t="s">
        <v>0</v>
      </c>
      <c r="B1" s="25"/>
      <c r="C1" s="25"/>
      <c r="D1" s="25"/>
      <c r="E1" s="25"/>
      <c r="F1" s="25"/>
      <c r="G1" s="25"/>
      <c r="H1" s="25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" customHeight="1" x14ac:dyDescent="0.4">
      <c r="A2" s="26" t="s">
        <v>36</v>
      </c>
      <c r="B2" s="26"/>
      <c r="C2" s="26"/>
      <c r="D2" s="26"/>
      <c r="E2" s="26"/>
      <c r="F2" s="26"/>
      <c r="G2" s="26"/>
      <c r="H2" s="26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41.25" customHeight="1" x14ac:dyDescent="0.25">
      <c r="A3" s="27" t="s">
        <v>27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9" t="s">
        <v>28</v>
      </c>
    </row>
    <row r="4" spans="1:26" ht="23.25" customHeight="1" x14ac:dyDescent="0.25">
      <c r="A4" s="28"/>
      <c r="B4" s="21">
        <v>15092.48</v>
      </c>
      <c r="C4" s="21">
        <v>13680.89</v>
      </c>
      <c r="D4" s="6">
        <f>C4/E4</f>
        <v>1954.4128571428571</v>
      </c>
      <c r="E4" s="22">
        <v>7</v>
      </c>
      <c r="F4" s="21">
        <v>1344.3</v>
      </c>
      <c r="G4" s="21">
        <v>2640.73</v>
      </c>
      <c r="H4" s="30"/>
      <c r="I4" s="17"/>
    </row>
    <row r="5" spans="1:26" ht="21" customHeight="1" x14ac:dyDescent="0.3">
      <c r="A5" s="32" t="s">
        <v>7</v>
      </c>
      <c r="B5" s="3" t="s">
        <v>8</v>
      </c>
      <c r="C5" s="3" t="s">
        <v>9</v>
      </c>
      <c r="D5" s="3" t="s">
        <v>10</v>
      </c>
      <c r="E5" s="34"/>
      <c r="F5" s="34"/>
      <c r="G5" s="34"/>
      <c r="H5" s="30"/>
    </row>
    <row r="6" spans="1:26" ht="27" customHeight="1" x14ac:dyDescent="0.25">
      <c r="A6" s="33"/>
      <c r="B6" s="22">
        <v>90</v>
      </c>
      <c r="C6" s="22">
        <v>91.5</v>
      </c>
      <c r="D6" s="22">
        <f>AVERAGE(B6:C6)</f>
        <v>90.75</v>
      </c>
      <c r="E6" s="34"/>
      <c r="F6" s="34"/>
      <c r="G6" s="34"/>
      <c r="H6" s="31"/>
    </row>
    <row r="7" spans="1:26" ht="39" x14ac:dyDescent="0.25">
      <c r="A7" s="4" t="s">
        <v>11</v>
      </c>
      <c r="B7" s="4" t="s">
        <v>1</v>
      </c>
      <c r="C7" s="4" t="s">
        <v>2</v>
      </c>
      <c r="D7" s="4" t="s">
        <v>3</v>
      </c>
      <c r="E7" s="4" t="s">
        <v>4</v>
      </c>
      <c r="F7" s="4" t="s">
        <v>5</v>
      </c>
      <c r="G7" s="4" t="s">
        <v>6</v>
      </c>
      <c r="H7" s="4" t="s">
        <v>32</v>
      </c>
    </row>
    <row r="8" spans="1:26" ht="30.75" customHeight="1" x14ac:dyDescent="0.25">
      <c r="A8" s="14" t="s">
        <v>19</v>
      </c>
      <c r="B8" s="5"/>
      <c r="C8" s="5">
        <v>2100.69</v>
      </c>
      <c r="D8" s="6">
        <f>C8/E8</f>
        <v>700.23</v>
      </c>
      <c r="E8" s="11">
        <v>3</v>
      </c>
      <c r="F8" s="5">
        <v>515.46</v>
      </c>
      <c r="G8" s="5">
        <v>880.25</v>
      </c>
      <c r="H8" s="13" t="s">
        <v>29</v>
      </c>
    </row>
    <row r="9" spans="1:26" ht="53.25" customHeight="1" x14ac:dyDescent="0.25">
      <c r="A9" s="14" t="s">
        <v>20</v>
      </c>
      <c r="B9" s="5"/>
      <c r="C9" s="5">
        <v>48734.520000000004</v>
      </c>
      <c r="D9" s="6">
        <f>C9/E9</f>
        <v>749.76184615384625</v>
      </c>
      <c r="E9" s="11">
        <v>65</v>
      </c>
      <c r="F9" s="5">
        <v>119.08</v>
      </c>
      <c r="G9" s="5">
        <v>1639.6</v>
      </c>
      <c r="H9" s="13" t="s">
        <v>30</v>
      </c>
    </row>
    <row r="10" spans="1:26" ht="42" customHeight="1" x14ac:dyDescent="0.25">
      <c r="A10" s="14" t="s">
        <v>21</v>
      </c>
      <c r="B10" s="5"/>
      <c r="C10" s="5">
        <v>25056.36</v>
      </c>
      <c r="D10" s="6">
        <f>C10/E10</f>
        <v>864.01241379310352</v>
      </c>
      <c r="E10" s="11">
        <v>29</v>
      </c>
      <c r="F10" s="5">
        <v>141.47999999999999</v>
      </c>
      <c r="G10" s="5">
        <v>1981.71</v>
      </c>
      <c r="H10" s="13" t="s">
        <v>31</v>
      </c>
      <c r="J10" s="10"/>
    </row>
    <row r="11" spans="1:26" ht="20.25" customHeight="1" x14ac:dyDescent="0.25">
      <c r="A11" s="7" t="s">
        <v>12</v>
      </c>
      <c r="B11" s="6">
        <f>52500+25420</f>
        <v>77920</v>
      </c>
      <c r="C11" s="6">
        <f>SUM(C8:C10)</f>
        <v>75891.570000000007</v>
      </c>
      <c r="D11" s="6">
        <f>C11/E11</f>
        <v>782.38731958762889</v>
      </c>
      <c r="E11" s="8">
        <f>SUM(E8:E10)</f>
        <v>97</v>
      </c>
      <c r="F11" s="5">
        <f>F9</f>
        <v>119.08</v>
      </c>
      <c r="G11" s="5">
        <f>G10</f>
        <v>1981.71</v>
      </c>
      <c r="H11" s="6">
        <v>3796</v>
      </c>
    </row>
    <row r="12" spans="1:26" ht="52.5" customHeight="1" x14ac:dyDescent="0.25">
      <c r="A12" s="9" t="s">
        <v>7</v>
      </c>
      <c r="B12" s="9" t="s">
        <v>22</v>
      </c>
      <c r="C12" s="9" t="s">
        <v>23</v>
      </c>
      <c r="D12" s="9" t="s">
        <v>24</v>
      </c>
      <c r="E12" s="9" t="s">
        <v>13</v>
      </c>
      <c r="F12" s="9" t="s">
        <v>14</v>
      </c>
    </row>
    <row r="13" spans="1:26" ht="61" customHeight="1" x14ac:dyDescent="0.25">
      <c r="A13" s="19" t="s">
        <v>25</v>
      </c>
      <c r="B13" s="12">
        <v>0</v>
      </c>
      <c r="C13" s="12">
        <v>8</v>
      </c>
      <c r="D13" s="12">
        <v>8</v>
      </c>
      <c r="E13" s="19">
        <f>SUM(B13:D13)</f>
        <v>16</v>
      </c>
      <c r="F13" s="18">
        <f>E13/E11</f>
        <v>0.16494845360824742</v>
      </c>
    </row>
    <row r="14" spans="1:26" ht="61" customHeight="1" x14ac:dyDescent="0.25">
      <c r="A14" s="19" t="s">
        <v>15</v>
      </c>
      <c r="B14" s="19">
        <v>2</v>
      </c>
      <c r="C14" s="19">
        <v>28</v>
      </c>
      <c r="D14" s="19">
        <v>11</v>
      </c>
      <c r="E14" s="19">
        <f>SUM(B14:D14)</f>
        <v>41</v>
      </c>
      <c r="F14" s="18">
        <f>E14/E11</f>
        <v>0.42268041237113402</v>
      </c>
    </row>
    <row r="15" spans="1:26" ht="61" customHeight="1" x14ac:dyDescent="0.25">
      <c r="A15" s="19" t="s">
        <v>16</v>
      </c>
      <c r="B15" s="19">
        <v>1</v>
      </c>
      <c r="C15" s="19">
        <v>24</v>
      </c>
      <c r="D15" s="19">
        <v>5</v>
      </c>
      <c r="E15" s="19">
        <f>SUM(B15:D15)</f>
        <v>30</v>
      </c>
      <c r="F15" s="18">
        <f>E15/E11</f>
        <v>0.30927835051546393</v>
      </c>
    </row>
    <row r="16" spans="1:26" ht="61" customHeight="1" x14ac:dyDescent="0.25">
      <c r="A16" s="19" t="s">
        <v>17</v>
      </c>
      <c r="B16" s="19">
        <v>0</v>
      </c>
      <c r="C16" s="19">
        <v>1</v>
      </c>
      <c r="D16" s="19">
        <v>2</v>
      </c>
      <c r="E16" s="19">
        <f>SUM(B16:D16)</f>
        <v>3</v>
      </c>
      <c r="F16" s="18">
        <f>E16/E11</f>
        <v>3.0927835051546393E-2</v>
      </c>
    </row>
    <row r="17" spans="1:7" ht="61" customHeight="1" x14ac:dyDescent="0.25">
      <c r="A17" s="12" t="s">
        <v>26</v>
      </c>
      <c r="B17" s="12">
        <v>0</v>
      </c>
      <c r="C17" s="12">
        <v>4</v>
      </c>
      <c r="D17" s="12">
        <v>3</v>
      </c>
      <c r="E17" s="12">
        <f>SUM(B17:D17)</f>
        <v>7</v>
      </c>
      <c r="F17" s="20">
        <f>E17/E11</f>
        <v>7.2164948453608241E-2</v>
      </c>
    </row>
    <row r="20" spans="1:7" ht="18" customHeight="1" x14ac:dyDescent="0.4">
      <c r="A20" s="23" t="s">
        <v>33</v>
      </c>
      <c r="B20" s="24"/>
      <c r="C20" s="24"/>
      <c r="D20" s="24"/>
      <c r="E20" s="24"/>
      <c r="F20" s="24"/>
      <c r="G20" s="24"/>
    </row>
    <row r="21" spans="1:7" ht="39" x14ac:dyDescent="0.25">
      <c r="A21" s="4" t="s">
        <v>11</v>
      </c>
      <c r="B21" s="4" t="s">
        <v>18</v>
      </c>
      <c r="C21" s="4" t="s">
        <v>2</v>
      </c>
      <c r="D21" s="4" t="s">
        <v>3</v>
      </c>
      <c r="E21" s="4" t="s">
        <v>4</v>
      </c>
      <c r="F21" s="4" t="s">
        <v>5</v>
      </c>
      <c r="G21" s="4" t="s">
        <v>6</v>
      </c>
    </row>
    <row r="22" spans="1:7" ht="29.25" customHeight="1" x14ac:dyDescent="0.25">
      <c r="A22" s="35" t="s">
        <v>35</v>
      </c>
      <c r="B22" s="36"/>
      <c r="C22" s="37"/>
      <c r="D22" s="4"/>
      <c r="E22" s="4"/>
      <c r="F22" s="37"/>
      <c r="G22" s="37"/>
    </row>
    <row r="23" spans="1:7" ht="29.25" customHeight="1" x14ac:dyDescent="0.25">
      <c r="A23" s="14"/>
      <c r="B23" s="15">
        <v>750</v>
      </c>
      <c r="C23" s="15">
        <v>750</v>
      </c>
      <c r="D23" s="6">
        <f>C23/E23</f>
        <v>375</v>
      </c>
      <c r="E23" s="16">
        <v>2</v>
      </c>
      <c r="F23" s="15">
        <v>300</v>
      </c>
      <c r="G23" s="15">
        <v>450</v>
      </c>
    </row>
    <row r="24" spans="1:7" ht="28.5" customHeight="1" x14ac:dyDescent="0.25">
      <c r="A24" s="35" t="s">
        <v>34</v>
      </c>
      <c r="B24" s="36"/>
      <c r="C24" s="37"/>
      <c r="D24" s="4"/>
      <c r="E24" s="4"/>
      <c r="F24" s="37"/>
      <c r="G24" s="37"/>
    </row>
    <row r="25" spans="1:7" ht="13" x14ac:dyDescent="0.25">
      <c r="A25" s="38"/>
      <c r="B25" s="5">
        <v>40000</v>
      </c>
      <c r="C25" s="5">
        <v>39999.800000000003</v>
      </c>
      <c r="D25" s="6">
        <f>C25/E25</f>
        <v>1142.8514285714286</v>
      </c>
      <c r="E25" s="16">
        <v>35</v>
      </c>
      <c r="F25" s="5">
        <v>48.2</v>
      </c>
      <c r="G25" s="5">
        <v>2506.4</v>
      </c>
    </row>
  </sheetData>
  <mergeCells count="11">
    <mergeCell ref="A22:B22"/>
    <mergeCell ref="A24:B24"/>
    <mergeCell ref="A20:G20"/>
    <mergeCell ref="A1:H1"/>
    <mergeCell ref="A2:H2"/>
    <mergeCell ref="A3:A4"/>
    <mergeCell ref="H3:H6"/>
    <mergeCell ref="A5:A6"/>
    <mergeCell ref="E5:E6"/>
    <mergeCell ref="F5:F6"/>
    <mergeCell ref="G5:G6"/>
  </mergeCells>
  <printOptions horizontalCentered="1" gridLines="1"/>
  <pageMargins left="0.7" right="0.7" top="0.75" bottom="0.75" header="0.511811023622047" footer="0.511811023622047"/>
  <pageSetup paperSize="9" fitToHeight="0" pageOrder="overThenDown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Performance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Serena Stanzani</dc:creator>
  <cp:lastModifiedBy>Serena Stanzani</cp:lastModifiedBy>
  <cp:revision>10</cp:revision>
  <dcterms:created xsi:type="dcterms:W3CDTF">2024-01-17T12:15:31Z</dcterms:created>
  <dcterms:modified xsi:type="dcterms:W3CDTF">2025-09-10T14:33:16Z</dcterms:modified>
  <dc:language>it-IT</dc:language>
</cp:coreProperties>
</file>